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LENOVO\Documents\PSICOMÉTRICOS\ESCALAS WECHSLER\WAIS-IV\"/>
    </mc:Choice>
  </mc:AlternateContent>
  <xr:revisionPtr revIDLastSave="0" documentId="13_ncr:1_{FBBFE72D-5EFC-4352-B12D-58282A2D2BC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38" i="1" l="1"/>
  <c r="C41" i="1" l="1"/>
  <c r="C40" i="1"/>
  <c r="C39" i="1"/>
  <c r="C37" i="1"/>
  <c r="C24" i="1"/>
  <c r="C23" i="1"/>
  <c r="C22" i="1"/>
</calcChain>
</file>

<file path=xl/sharedStrings.xml><?xml version="1.0" encoding="utf-8"?>
<sst xmlns="http://schemas.openxmlformats.org/spreadsheetml/2006/main" count="45" uniqueCount="41">
  <si>
    <t>P.E.</t>
  </si>
  <si>
    <t>P.D.</t>
  </si>
  <si>
    <t>SUBPRUEBA</t>
  </si>
  <si>
    <t>P.C.</t>
  </si>
  <si>
    <t>1. COMPRENSIÓN VERBAL (ICV)</t>
  </si>
  <si>
    <t>ESCALA TOTAL (CIT)</t>
  </si>
  <si>
    <t>R.P.</t>
  </si>
  <si>
    <t>INTERVALO DE CONFIANZA (95%)</t>
  </si>
  <si>
    <t>PE</t>
  </si>
  <si>
    <t>93-107</t>
  </si>
  <si>
    <t>ÍNDICES PRIMARIOS</t>
  </si>
  <si>
    <t>ÍNDICES SECUNDARIOS</t>
  </si>
  <si>
    <t>1. RAZONAMIENTO CUANTITATIVO (IRC)</t>
  </si>
  <si>
    <t>3. NO VERBAL (INV)</t>
  </si>
  <si>
    <t>4. CAPACIDAD GENERAL (ICG)</t>
  </si>
  <si>
    <t>5. COMPETENCIA COGNITIVA (ICC)</t>
  </si>
  <si>
    <t xml:space="preserve">2. MEMORIA DE TRABAJO AUDITIVA (IMTA) </t>
  </si>
  <si>
    <t>102-118</t>
  </si>
  <si>
    <t>84-102</t>
  </si>
  <si>
    <t>77-94</t>
  </si>
  <si>
    <t>112-127</t>
  </si>
  <si>
    <t>66-83</t>
  </si>
  <si>
    <t>61-79</t>
  </si>
  <si>
    <t>96-110</t>
  </si>
  <si>
    <t>58-74</t>
  </si>
  <si>
    <t>84-97</t>
  </si>
  <si>
    <t>5. DISEÑO DE CUBOS (DC)</t>
  </si>
  <si>
    <t>6. MATRICES (MT)</t>
  </si>
  <si>
    <t>7. ROMPECABEZA VISUAL (RV)</t>
  </si>
  <si>
    <t>10. RETENCIÓN DE DÍGITIOS (RD)</t>
  </si>
  <si>
    <t>1. SEMEJANZAS (SE)</t>
  </si>
  <si>
    <t>2. VOCABULARIO (VB)</t>
  </si>
  <si>
    <t>3. INFORMACIÓN (IN)</t>
  </si>
  <si>
    <t>4. COMPRENSIÓN (CM)</t>
  </si>
  <si>
    <t>11. ARITMÉTICA (AR)</t>
  </si>
  <si>
    <t>8. FIGURAS INCOMPLETAS (FI)</t>
  </si>
  <si>
    <t>12. BÚSQUEDA DE SÍMBOLOS (BS)</t>
  </si>
  <si>
    <t>13. CLAVES (CL)</t>
  </si>
  <si>
    <t>2. RAZONAMIENTO PERCEPTUAL (IRP)</t>
  </si>
  <si>
    <t>3. MEMORIA DE TRABAJO (IMT)</t>
  </si>
  <si>
    <t>4. VELOCIDAD DE PROCESAMIENTO (IVP)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</si>
</sst>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Hoja1!$B$3:$B$14</c:f>
              <c:strCache>
                <c:ptCount val="12"/>
                <c:pt idx="0">
                  <c:v>1. SEMEJANZAS (SE)</c:v>
                </c:pt>
                <c:pt idx="1">
                  <c:v>2. VOCABULARIO (VB)</c:v>
                </c:pt>
                <c:pt idx="2">
                  <c:v>3. INFORMACIÓN (IN)</c:v>
                </c:pt>
                <c:pt idx="3">
                  <c:v>4. COMPRENSIÓN (CM)</c:v>
                </c:pt>
                <c:pt idx="4">
                  <c:v>5. DISEÑO DE CUBOS (DC)</c:v>
                </c:pt>
                <c:pt idx="5">
                  <c:v>6. MATRICES (MT)</c:v>
                </c:pt>
                <c:pt idx="6">
                  <c:v>7. ROMPECABEZA VISUAL (RV)</c:v>
                </c:pt>
                <c:pt idx="7">
                  <c:v>8. FIGURAS INCOMPLETAS (FI)</c:v>
                </c:pt>
                <c:pt idx="8">
                  <c:v>10. RETENCIÓN DE DÍGITIOS (RD)</c:v>
                </c:pt>
                <c:pt idx="9">
                  <c:v>11. ARITMÉTICA (AR)</c:v>
                </c:pt>
                <c:pt idx="10">
                  <c:v>12. BÚSQUEDA DE SÍMBOLOS (BS)</c:v>
                </c:pt>
                <c:pt idx="11">
                  <c:v>13. CLAVES (CL)</c:v>
                </c:pt>
              </c:strCache>
            </c:strRef>
          </c:cat>
          <c:val>
            <c:numRef>
              <c:f>Hoja1!$D$3:$D$14</c:f>
              <c:numCache>
                <c:formatCode>General</c:formatCode>
                <c:ptCount val="12"/>
                <c:pt idx="0">
                  <c:v>8</c:v>
                </c:pt>
                <c:pt idx="1">
                  <c:v>14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13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DF-44B1-A366-7194A90BE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9789983"/>
        <c:axId val="1111300975"/>
      </c:lineChart>
      <c:catAx>
        <c:axId val="104978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111300975"/>
        <c:crosses val="autoZero"/>
        <c:auto val="1"/>
        <c:lblAlgn val="ctr"/>
        <c:lblOffset val="100"/>
        <c:noMultiLvlLbl val="0"/>
      </c:catAx>
      <c:valAx>
        <c:axId val="1111300975"/>
        <c:scaling>
          <c:orientation val="minMax"/>
          <c:max val="19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04978998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Hoja1!$B$20:$B$24</c:f>
              <c:strCache>
                <c:ptCount val="5"/>
                <c:pt idx="0">
                  <c:v>1. COMPRENSIÓN VERBAL (ICV)</c:v>
                </c:pt>
                <c:pt idx="1">
                  <c:v>2. RAZONAMIENTO PERCEPTUAL (IRP)</c:v>
                </c:pt>
                <c:pt idx="2">
                  <c:v>3. MEMORIA DE TRABAJO (IMT)</c:v>
                </c:pt>
                <c:pt idx="3">
                  <c:v>4. VELOCIDAD DE PROCESAMIENTO (IVP)</c:v>
                </c:pt>
                <c:pt idx="4">
                  <c:v>ESCALA TOTAL (CIT)</c:v>
                </c:pt>
              </c:strCache>
            </c:strRef>
          </c:cat>
          <c:val>
            <c:numRef>
              <c:f>Hoja1!$D$20:$D$24</c:f>
              <c:numCache>
                <c:formatCode>General</c:formatCode>
                <c:ptCount val="5"/>
                <c:pt idx="0">
                  <c:v>104</c:v>
                </c:pt>
                <c:pt idx="1">
                  <c:v>101</c:v>
                </c:pt>
                <c:pt idx="2">
                  <c:v>112</c:v>
                </c:pt>
                <c:pt idx="3">
                  <c:v>107</c:v>
                </c:pt>
                <c:pt idx="4">
                  <c:v>107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15A-4AC8-82E5-83F1802A1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372799"/>
        <c:axId val="1185432719"/>
      </c:lineChart>
      <c:catAx>
        <c:axId val="112137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185432719"/>
        <c:crosses val="autoZero"/>
        <c:auto val="1"/>
        <c:lblAlgn val="ctr"/>
        <c:lblOffset val="100"/>
        <c:noMultiLvlLbl val="0"/>
      </c:catAx>
      <c:valAx>
        <c:axId val="1185432719"/>
        <c:scaling>
          <c:orientation val="minMax"/>
          <c:max val="160"/>
          <c:min val="4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121372799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Hoja1!$B$37:$B$41</c:f>
              <c:strCache>
                <c:ptCount val="5"/>
                <c:pt idx="0">
                  <c:v>1. RAZONAMIENTO CUANTITATIVO (IRC)</c:v>
                </c:pt>
                <c:pt idx="1">
                  <c:v>2. MEMORIA DE TRABAJO AUDITIVA (IMTA) </c:v>
                </c:pt>
                <c:pt idx="2">
                  <c:v>3. NO VERBAL (INV)</c:v>
                </c:pt>
                <c:pt idx="3">
                  <c:v>4. CAPACIDAD GENERAL (ICG)</c:v>
                </c:pt>
                <c:pt idx="4">
                  <c:v>5. COMPETENCIA COGNITIVA (ICC)</c:v>
                </c:pt>
              </c:strCache>
            </c:strRef>
          </c:cat>
          <c:val>
            <c:numRef>
              <c:f>Hoja1!$D$37:$D$41</c:f>
              <c:numCache>
                <c:formatCode>General</c:formatCode>
                <c:ptCount val="5"/>
                <c:pt idx="0">
                  <c:v>103</c:v>
                </c:pt>
                <c:pt idx="1">
                  <c:v>63</c:v>
                </c:pt>
                <c:pt idx="2">
                  <c:v>90</c:v>
                </c:pt>
                <c:pt idx="3">
                  <c:v>100</c:v>
                </c:pt>
                <c:pt idx="4">
                  <c:v>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C4C-4F52-8B69-93DE95AD9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372799"/>
        <c:axId val="1185432719"/>
      </c:lineChart>
      <c:catAx>
        <c:axId val="112137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185432719"/>
        <c:crosses val="autoZero"/>
        <c:auto val="1"/>
        <c:lblAlgn val="ctr"/>
        <c:lblOffset val="100"/>
        <c:noMultiLvlLbl val="0"/>
      </c:catAx>
      <c:valAx>
        <c:axId val="1185432719"/>
        <c:scaling>
          <c:orientation val="minMax"/>
          <c:max val="160"/>
          <c:min val="4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121372799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542924</xdr:colOff>
      <xdr:row>0</xdr:row>
      <xdr:rowOff>0</xdr:rowOff>
    </xdr:from>
    <xdr:to>
      <xdr:col>13</xdr:col>
      <xdr:colOff>19049</xdr:colOff>
      <xdr:row>14</xdr:row>
      <xdr:rowOff>138113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A968752-36E1-4375-A4B8-5518BC1EC0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18</xdr:row>
      <xdr:rowOff>80962</xdr:rowOff>
    </xdr:from>
    <xdr:to>
      <xdr:col>15</xdr:col>
      <xdr:colOff>171450</xdr:colOff>
      <xdr:row>31</xdr:row>
      <xdr:rowOff>33337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75CC038-37BD-47E4-A54C-6D1E936F1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314325</xdr:colOff>
      <xdr:row>34</xdr:row>
      <xdr:rowOff>57150</xdr:rowOff>
    </xdr:from>
    <xdr:to>
      <xdr:col>14</xdr:col>
      <xdr:colOff>9525</xdr:colOff>
      <xdr:row>48</xdr:row>
      <xdr:rowOff>9525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35AC24F-21EF-4D40-88CA-42427C103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2"/>
  <sheetViews>
    <sheetView showGridLines="0" tabSelected="1" topLeftCell="A13" workbookViewId="0">
      <selection activeCell="D25" sqref="D25"/>
    </sheetView>
  </sheetViews>
  <sheetFormatPr baseColWidth="10" defaultColWidth="9.140625" defaultRowHeight="15" x14ac:dyDescent="0.25"/>
  <cols>
    <col min="2" max="2" width="39" customWidth="1"/>
    <col min="3" max="3" width="14.28515625" customWidth="1"/>
    <col min="4" max="4" width="10.7109375" customWidth="1"/>
    <col min="6" max="6" width="17.42578125" customWidth="1"/>
  </cols>
  <sheetData>
    <row r="2" spans="2:4" x14ac:dyDescent="0.25">
      <c r="B2" s="1" t="s">
        <v>2</v>
      </c>
      <c r="C2" s="2" t="s">
        <v>1</v>
      </c>
      <c r="D2" s="2" t="s">
        <v>0</v>
      </c>
    </row>
    <row r="3" spans="2:4" x14ac:dyDescent="0.25">
      <c r="B3" s="1" t="s">
        <v>30</v>
      </c>
      <c r="C3" s="2">
        <v>7</v>
      </c>
      <c r="D3" s="2">
        <v>8</v>
      </c>
    </row>
    <row r="4" spans="2:4" x14ac:dyDescent="0.25">
      <c r="B4" s="1" t="s">
        <v>31</v>
      </c>
      <c r="C4" s="2">
        <v>38</v>
      </c>
      <c r="D4" s="2">
        <v>14</v>
      </c>
    </row>
    <row r="5" spans="2:4" x14ac:dyDescent="0.25">
      <c r="B5" s="1" t="s">
        <v>32</v>
      </c>
      <c r="C5" s="2">
        <v>7</v>
      </c>
      <c r="D5" s="2">
        <v>11</v>
      </c>
    </row>
    <row r="6" spans="2:4" x14ac:dyDescent="0.25">
      <c r="B6" s="1" t="s">
        <v>33</v>
      </c>
      <c r="C6" s="2">
        <v>0</v>
      </c>
      <c r="D6" s="2">
        <v>11</v>
      </c>
    </row>
    <row r="7" spans="2:4" x14ac:dyDescent="0.25">
      <c r="B7" s="1" t="s">
        <v>26</v>
      </c>
      <c r="C7" s="2"/>
      <c r="D7" s="2">
        <v>10</v>
      </c>
    </row>
    <row r="8" spans="2:4" x14ac:dyDescent="0.25">
      <c r="B8" s="1" t="s">
        <v>27</v>
      </c>
      <c r="C8" s="2">
        <v>7</v>
      </c>
      <c r="D8" s="2">
        <v>11</v>
      </c>
    </row>
    <row r="9" spans="2:4" x14ac:dyDescent="0.25">
      <c r="B9" s="1" t="s">
        <v>28</v>
      </c>
      <c r="C9" s="2">
        <v>5</v>
      </c>
      <c r="D9" s="2">
        <v>10</v>
      </c>
    </row>
    <row r="10" spans="2:4" x14ac:dyDescent="0.25">
      <c r="B10" s="3" t="s">
        <v>35</v>
      </c>
      <c r="C10" s="4">
        <v>1</v>
      </c>
      <c r="D10" s="2">
        <v>9</v>
      </c>
    </row>
    <row r="11" spans="2:4" x14ac:dyDescent="0.25">
      <c r="B11" s="1" t="s">
        <v>29</v>
      </c>
      <c r="C11" s="2">
        <v>18</v>
      </c>
      <c r="D11" s="2">
        <v>13</v>
      </c>
    </row>
    <row r="12" spans="2:4" x14ac:dyDescent="0.25">
      <c r="B12" s="1" t="s">
        <v>34</v>
      </c>
      <c r="C12" s="2">
        <v>11</v>
      </c>
      <c r="D12" s="2">
        <v>12</v>
      </c>
    </row>
    <row r="13" spans="2:4" x14ac:dyDescent="0.25">
      <c r="B13" s="1" t="s">
        <v>36</v>
      </c>
      <c r="C13" s="2"/>
      <c r="D13" s="2">
        <v>12</v>
      </c>
    </row>
    <row r="14" spans="2:4" x14ac:dyDescent="0.25">
      <c r="B14" s="1" t="s">
        <v>37</v>
      </c>
      <c r="C14" s="2"/>
      <c r="D14" s="2">
        <v>11</v>
      </c>
    </row>
    <row r="19" spans="2:6" ht="24.75" x14ac:dyDescent="0.25">
      <c r="B19" s="2" t="s">
        <v>10</v>
      </c>
      <c r="C19" s="2" t="s">
        <v>8</v>
      </c>
      <c r="D19" s="2" t="s">
        <v>3</v>
      </c>
      <c r="E19" s="4" t="s">
        <v>6</v>
      </c>
      <c r="F19" s="5" t="s">
        <v>7</v>
      </c>
    </row>
    <row r="20" spans="2:6" x14ac:dyDescent="0.25">
      <c r="B20" s="1" t="s">
        <v>4</v>
      </c>
      <c r="C20" s="2">
        <f>D3+D4</f>
        <v>22</v>
      </c>
      <c r="D20" s="2">
        <v>104</v>
      </c>
      <c r="E20" s="2">
        <v>30</v>
      </c>
      <c r="F20" s="2" t="s">
        <v>18</v>
      </c>
    </row>
    <row r="21" spans="2:6" x14ac:dyDescent="0.25">
      <c r="B21" s="1" t="s">
        <v>38</v>
      </c>
      <c r="C21" s="2">
        <f>D7+D8</f>
        <v>21</v>
      </c>
      <c r="D21" s="2">
        <v>101</v>
      </c>
      <c r="E21" s="2">
        <v>14</v>
      </c>
      <c r="F21" s="2" t="s">
        <v>19</v>
      </c>
    </row>
    <row r="22" spans="2:6" x14ac:dyDescent="0.25">
      <c r="B22" s="1" t="s">
        <v>39</v>
      </c>
      <c r="C22" s="2" t="e">
        <f>D9+#REF!</f>
        <v>#REF!</v>
      </c>
      <c r="D22" s="2">
        <v>112</v>
      </c>
      <c r="E22" s="2">
        <v>92</v>
      </c>
      <c r="F22" s="2" t="s">
        <v>20</v>
      </c>
    </row>
    <row r="23" spans="2:6" x14ac:dyDescent="0.25">
      <c r="B23" s="1" t="s">
        <v>40</v>
      </c>
      <c r="C23" s="2">
        <f>D11+D12</f>
        <v>25</v>
      </c>
      <c r="D23" s="2">
        <v>107</v>
      </c>
      <c r="E23" s="2">
        <v>3</v>
      </c>
      <c r="F23" s="2" t="s">
        <v>21</v>
      </c>
    </row>
    <row r="24" spans="2:6" x14ac:dyDescent="0.25">
      <c r="B24" s="1" t="s">
        <v>5</v>
      </c>
      <c r="C24" s="2">
        <f>D13+D14</f>
        <v>23</v>
      </c>
      <c r="D24" s="2">
        <v>107</v>
      </c>
      <c r="E24" s="2">
        <v>1</v>
      </c>
      <c r="F24" s="2" t="s">
        <v>22</v>
      </c>
    </row>
    <row r="36" spans="2:6" ht="24.75" x14ac:dyDescent="0.25">
      <c r="B36" s="2" t="s">
        <v>11</v>
      </c>
      <c r="C36" s="2" t="s">
        <v>8</v>
      </c>
      <c r="D36" s="2" t="s">
        <v>3</v>
      </c>
      <c r="E36" s="4" t="s">
        <v>6</v>
      </c>
      <c r="F36" s="5" t="s">
        <v>7</v>
      </c>
    </row>
    <row r="37" spans="2:6" x14ac:dyDescent="0.25">
      <c r="B37" s="1" t="s">
        <v>12</v>
      </c>
      <c r="C37" s="2" t="e">
        <f>#REF!+D10</f>
        <v>#REF!</v>
      </c>
      <c r="D37" s="2">
        <v>103</v>
      </c>
      <c r="E37" s="2">
        <v>58</v>
      </c>
      <c r="F37" s="2" t="s">
        <v>23</v>
      </c>
    </row>
    <row r="38" spans="2:6" x14ac:dyDescent="0.25">
      <c r="B38" s="1" t="s">
        <v>16</v>
      </c>
      <c r="C38" s="2" t="e">
        <f>D11+#REF!</f>
        <v>#REF!</v>
      </c>
      <c r="D38" s="2">
        <v>63</v>
      </c>
      <c r="E38" s="2">
        <v>1</v>
      </c>
      <c r="F38" s="2" t="s">
        <v>24</v>
      </c>
    </row>
    <row r="39" spans="2:6" x14ac:dyDescent="0.25">
      <c r="B39" s="1" t="s">
        <v>13</v>
      </c>
      <c r="C39" s="2" t="e">
        <f>D7+D9+D13+#REF!+D8+D12</f>
        <v>#REF!</v>
      </c>
      <c r="D39" s="2">
        <v>90</v>
      </c>
      <c r="E39" s="2">
        <v>25</v>
      </c>
      <c r="F39" s="2" t="s">
        <v>25</v>
      </c>
    </row>
    <row r="40" spans="2:6" x14ac:dyDescent="0.25">
      <c r="B40" s="1" t="s">
        <v>14</v>
      </c>
      <c r="C40" s="2" t="e">
        <f>D7+D3+D9+D4+#REF!</f>
        <v>#REF!</v>
      </c>
      <c r="D40" s="2">
        <v>100</v>
      </c>
      <c r="E40" s="2">
        <v>50</v>
      </c>
      <c r="F40" s="2" t="s">
        <v>9</v>
      </c>
    </row>
    <row r="41" spans="2:6" x14ac:dyDescent="0.25">
      <c r="B41" s="1" t="s">
        <v>15</v>
      </c>
      <c r="C41" s="2" t="e">
        <f>#REF!+D13+D12+D14</f>
        <v>#REF!</v>
      </c>
      <c r="D41" s="2">
        <v>81</v>
      </c>
      <c r="E41" s="2">
        <v>77</v>
      </c>
      <c r="F41" s="2" t="s">
        <v>17</v>
      </c>
    </row>
    <row r="42" spans="2:6" x14ac:dyDescent="0.25">
      <c r="B42" s="1"/>
      <c r="C42" s="2"/>
      <c r="D42" s="2"/>
      <c r="E42" s="2"/>
      <c r="F42" s="2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TLÁLOC GONZÁLEZ ESTRADA</cp:lastModifiedBy>
  <dcterms:created xsi:type="dcterms:W3CDTF">2015-06-05T18:19:34Z</dcterms:created>
  <dcterms:modified xsi:type="dcterms:W3CDTF">2021-04-10T22:28:45Z</dcterms:modified>
</cp:coreProperties>
</file>